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hes623\Udata\Research Department\IR\IPEDS Completion Reports\2022-2023 Completions rpts\2022-2023 Completions rpts for web posting\"/>
    </mc:Choice>
  </mc:AlternateContent>
  <xr:revisionPtr revIDLastSave="0" documentId="13_ncr:1_{4D4C55B2-2C76-4965-93DB-2DF93620225E}" xr6:coauthVersionLast="47" xr6:coauthVersionMax="47" xr10:uidLastSave="{00000000-0000-0000-0000-000000000000}"/>
  <bookViews>
    <workbookView xWindow="22932" yWindow="540" windowWidth="23256" windowHeight="12456" xr2:uid="{800B6A8A-4CF9-494A-AEEC-F1C9919F24B7}"/>
  </bookViews>
  <sheets>
    <sheet name="Sheet1" sheetId="1" r:id="rId1"/>
  </sheets>
  <definedNames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  <c r="C57" i="1"/>
  <c r="B57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K28" i="1"/>
  <c r="L28" i="1" s="1"/>
  <c r="L57" i="1" s="1"/>
  <c r="J28" i="1"/>
  <c r="J57" i="1" s="1"/>
  <c r="K27" i="1"/>
  <c r="J27" i="1"/>
  <c r="L27" i="1" s="1"/>
  <c r="L26" i="1"/>
  <c r="K26" i="1"/>
  <c r="J26" i="1"/>
  <c r="K25" i="1"/>
  <c r="L25" i="1" s="1"/>
  <c r="J25" i="1"/>
  <c r="K24" i="1"/>
  <c r="L24" i="1" s="1"/>
  <c r="J24" i="1"/>
  <c r="K23" i="1"/>
  <c r="J23" i="1"/>
  <c r="L23" i="1" s="1"/>
  <c r="L22" i="1"/>
  <c r="K22" i="1"/>
  <c r="J22" i="1"/>
  <c r="K21" i="1"/>
  <c r="L21" i="1" s="1"/>
  <c r="J21" i="1"/>
  <c r="K19" i="1"/>
  <c r="L19" i="1" s="1"/>
  <c r="J19" i="1"/>
  <c r="K18" i="1"/>
  <c r="J18" i="1"/>
  <c r="L18" i="1" s="1"/>
  <c r="L17" i="1"/>
  <c r="K17" i="1"/>
  <c r="J17" i="1"/>
  <c r="K16" i="1"/>
  <c r="L16" i="1" s="1"/>
  <c r="J16" i="1"/>
  <c r="K15" i="1"/>
  <c r="L15" i="1" s="1"/>
  <c r="J15" i="1"/>
  <c r="K14" i="1"/>
  <c r="J14" i="1"/>
  <c r="L14" i="1" s="1"/>
  <c r="L13" i="1"/>
  <c r="K13" i="1"/>
  <c r="J13" i="1"/>
  <c r="K12" i="1"/>
  <c r="L12" i="1" s="1"/>
  <c r="J12" i="1"/>
  <c r="K11" i="1"/>
  <c r="L11" i="1" s="1"/>
  <c r="J11" i="1"/>
  <c r="K10" i="1"/>
  <c r="J10" i="1"/>
  <c r="L10" i="1" s="1"/>
  <c r="K9" i="1"/>
  <c r="J9" i="1"/>
  <c r="L9" i="1" s="1"/>
  <c r="K57" i="1" l="1"/>
</calcChain>
</file>

<file path=xl/sharedStrings.xml><?xml version="1.0" encoding="utf-8"?>
<sst xmlns="http://schemas.openxmlformats.org/spreadsheetml/2006/main" count="74" uniqueCount="64">
  <si>
    <t>ALABAMA COMMISSION ON HIGHER EDUCATION</t>
  </si>
  <si>
    <t>COMPLETIONS CONFERRED LESS THAN FOUR YEARS BY LEVEL AND GENDER</t>
  </si>
  <si>
    <t>ALL ALABAMA INSTITUTIONS</t>
  </si>
  <si>
    <t>2022-2023</t>
  </si>
  <si>
    <t>&lt; 1 Year</t>
  </si>
  <si>
    <t>&lt; 2 Years</t>
  </si>
  <si>
    <t>Associate</t>
  </si>
  <si>
    <t>&lt; 4 Years</t>
  </si>
  <si>
    <t>Total</t>
  </si>
  <si>
    <t>GRAND</t>
  </si>
  <si>
    <t>Men</t>
  </si>
  <si>
    <t>Women</t>
  </si>
  <si>
    <t>TOTAL</t>
  </si>
  <si>
    <t>Four-Year Institutions</t>
  </si>
  <si>
    <t xml:space="preserve">  Public</t>
  </si>
  <si>
    <t>Athens State University</t>
  </si>
  <si>
    <t>Auburn University</t>
  </si>
  <si>
    <t>Auburn University at Montgomery</t>
  </si>
  <si>
    <t>Troy University</t>
  </si>
  <si>
    <t>University of Alabama</t>
  </si>
  <si>
    <t>University of Alabama at Birmingham</t>
  </si>
  <si>
    <t>University of Alabama in Huntsville</t>
  </si>
  <si>
    <t>University of North Alabama</t>
  </si>
  <si>
    <t>University of South Alabama</t>
  </si>
  <si>
    <t>University of West Alabama</t>
  </si>
  <si>
    <t xml:space="preserve">  Public Total</t>
  </si>
  <si>
    <t xml:space="preserve">  Private</t>
  </si>
  <si>
    <t>Faulkner University</t>
  </si>
  <si>
    <t>Oakwood University</t>
  </si>
  <si>
    <t>Samford University</t>
  </si>
  <si>
    <t>Spring Hill College</t>
  </si>
  <si>
    <t>Talladega College</t>
  </si>
  <si>
    <t>University of Mobile</t>
  </si>
  <si>
    <t xml:space="preserve">  Private Total</t>
  </si>
  <si>
    <t>Four-Year Institutions Total</t>
  </si>
  <si>
    <t>Two-Year Institutions</t>
  </si>
  <si>
    <t>Bevill State Community College</t>
  </si>
  <si>
    <t>Bishop State Community College</t>
  </si>
  <si>
    <t>Calhoun Community College</t>
  </si>
  <si>
    <t>Central Alabama Community College</t>
  </si>
  <si>
    <t>Chattahoochee Valley Community College</t>
  </si>
  <si>
    <t>Coastal Alabama Community College</t>
  </si>
  <si>
    <t>Drake State Community and Technical College</t>
  </si>
  <si>
    <t>Enterprise State Community College</t>
  </si>
  <si>
    <t>Gadsden State Community College</t>
  </si>
  <si>
    <t>Ingram State Technical College</t>
  </si>
  <si>
    <t>Jefferson State Community College</t>
  </si>
  <si>
    <t>Lawson State Community College</t>
  </si>
  <si>
    <t>Lurleen B. Wallace Community College</t>
  </si>
  <si>
    <t>Marion Military Institute</t>
  </si>
  <si>
    <t>Northeast Alabama Community College</t>
  </si>
  <si>
    <t>Northwest-Shoals Community College</t>
  </si>
  <si>
    <t>Reid State Technical College</t>
  </si>
  <si>
    <t>Shelton State Community College</t>
  </si>
  <si>
    <t>Snead State Community College</t>
  </si>
  <si>
    <t>Southern Union State Community College</t>
  </si>
  <si>
    <t>Trenholm State Community College</t>
  </si>
  <si>
    <t>Wallace Community College Dothan</t>
  </si>
  <si>
    <t>Wallace State Community College Hanceville</t>
  </si>
  <si>
    <t>Wallace State Community College Selma</t>
  </si>
  <si>
    <t>Two-Year Institutions Total</t>
  </si>
  <si>
    <t>Grand Total - All Alabama Institutions</t>
  </si>
  <si>
    <t>Source:  Integrated Postsecondary Education Data System, (IPEDS) Completions 2022-2023.</t>
  </si>
  <si>
    <t>Note:  This report only depicts Alabama institutions that confer completions in these award levels.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</si>
</sst>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rial"/>
      <family val="2"/>
    </font>
    <font>
      <b/>
      <sz val="14"/>
      <color rgb="FFFFFFFF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75623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rgb="FFDCE6F1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3" fontId="1" fillId="2" borderId="1" xfId="0" applyNumberFormat="1" applyFont="1" applyFill="1" applyBorder="1" applyAlignment="1">
      <alignment horizontal="center" vertical="top"/>
    </xf>
    <xf numFmtId="3" fontId="1" fillId="2" borderId="2" xfId="0" applyNumberFormat="1" applyFont="1" applyFill="1" applyBorder="1" applyAlignment="1">
      <alignment horizontal="center" vertical="top"/>
    </xf>
    <xf numFmtId="3" fontId="1" fillId="2" borderId="3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3" fontId="1" fillId="2" borderId="5" xfId="0" applyNumberFormat="1" applyFont="1" applyFill="1" applyBorder="1" applyAlignment="1">
      <alignment horizontal="center" vertical="top"/>
    </xf>
    <xf numFmtId="3" fontId="1" fillId="2" borderId="6" xfId="0" applyNumberFormat="1" applyFont="1" applyFill="1" applyBorder="1" applyAlignment="1">
      <alignment horizontal="center" vertical="top"/>
    </xf>
    <xf numFmtId="3" fontId="1" fillId="2" borderId="7" xfId="0" applyNumberFormat="1" applyFont="1" applyFill="1" applyBorder="1" applyAlignment="1">
      <alignment horizontal="center" vertical="top"/>
    </xf>
    <xf numFmtId="3" fontId="1" fillId="2" borderId="8" xfId="0" applyNumberFormat="1" applyFont="1" applyFill="1" applyBorder="1" applyAlignment="1">
      <alignment horizontal="center" vertical="top"/>
    </xf>
    <xf numFmtId="3" fontId="4" fillId="0" borderId="0" xfId="0" applyNumberFormat="1" applyFont="1"/>
    <xf numFmtId="3" fontId="4" fillId="3" borderId="1" xfId="0" applyNumberFormat="1" applyFont="1" applyFill="1" applyBorder="1"/>
    <xf numFmtId="3" fontId="2" fillId="3" borderId="1" xfId="0" applyNumberFormat="1" applyFont="1" applyFill="1" applyBorder="1" applyAlignment="1">
      <alignment horizontal="center" vertical="top"/>
    </xf>
    <xf numFmtId="3" fontId="2" fillId="3" borderId="3" xfId="0" applyNumberFormat="1" applyFont="1" applyFill="1" applyBorder="1" applyAlignment="1">
      <alignment horizontal="center" vertical="top"/>
    </xf>
    <xf numFmtId="3" fontId="2" fillId="3" borderId="2" xfId="0" applyNumberFormat="1" applyFont="1" applyFill="1" applyBorder="1" applyAlignment="1">
      <alignment horizontal="center" vertical="top"/>
    </xf>
    <xf numFmtId="3" fontId="3" fillId="3" borderId="9" xfId="0" applyNumberFormat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vertical="top"/>
    </xf>
    <xf numFmtId="3" fontId="2" fillId="3" borderId="10" xfId="0" applyNumberFormat="1" applyFont="1" applyFill="1" applyBorder="1" applyAlignment="1">
      <alignment horizontal="center" vertical="top"/>
    </xf>
    <xf numFmtId="3" fontId="2" fillId="3" borderId="11" xfId="0" applyNumberFormat="1" applyFont="1" applyFill="1" applyBorder="1" applyAlignment="1">
      <alignment horizontal="center" vertical="top"/>
    </xf>
    <xf numFmtId="3" fontId="2" fillId="3" borderId="12" xfId="0" applyNumberFormat="1" applyFont="1" applyFill="1" applyBorder="1" applyAlignment="1">
      <alignment horizontal="center" vertical="top"/>
    </xf>
    <xf numFmtId="3" fontId="3" fillId="3" borderId="13" xfId="0" applyNumberFormat="1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left"/>
    </xf>
    <xf numFmtId="3" fontId="5" fillId="0" borderId="1" xfId="0" applyNumberFormat="1" applyFont="1" applyBorder="1"/>
    <xf numFmtId="3" fontId="5" fillId="0" borderId="3" xfId="0" applyNumberFormat="1" applyFont="1" applyBorder="1"/>
    <xf numFmtId="3" fontId="5" fillId="0" borderId="2" xfId="0" applyNumberFormat="1" applyFont="1" applyBorder="1"/>
    <xf numFmtId="3" fontId="2" fillId="4" borderId="9" xfId="0" applyNumberFormat="1" applyFont="1" applyFill="1" applyBorder="1"/>
    <xf numFmtId="3" fontId="2" fillId="0" borderId="10" xfId="0" applyNumberFormat="1" applyFont="1" applyBorder="1" applyAlignment="1">
      <alignment horizontal="left" indent="1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3" fontId="5" fillId="0" borderId="14" xfId="0" applyNumberFormat="1" applyFont="1" applyBorder="1"/>
    <xf numFmtId="3" fontId="5" fillId="0" borderId="4" xfId="0" applyNumberFormat="1" applyFont="1" applyBorder="1" applyAlignment="1">
      <alignment horizontal="left" indent="2"/>
    </xf>
    <xf numFmtId="3" fontId="5" fillId="0" borderId="4" xfId="0" applyNumberFormat="1" applyFont="1" applyBorder="1"/>
    <xf numFmtId="3" fontId="5" fillId="0" borderId="5" xfId="0" applyNumberFormat="1" applyFont="1" applyBorder="1"/>
    <xf numFmtId="3" fontId="5" fillId="0" borderId="0" xfId="0" applyNumberFormat="1" applyFont="1"/>
    <xf numFmtId="3" fontId="2" fillId="0" borderId="14" xfId="0" applyNumberFormat="1" applyFont="1" applyBorder="1"/>
    <xf numFmtId="3" fontId="2" fillId="5" borderId="10" xfId="0" applyNumberFormat="1" applyFont="1" applyFill="1" applyBorder="1" applyAlignment="1">
      <alignment horizontal="left" indent="1"/>
    </xf>
    <xf numFmtId="3" fontId="2" fillId="5" borderId="10" xfId="0" applyNumberFormat="1" applyFont="1" applyFill="1" applyBorder="1"/>
    <xf numFmtId="3" fontId="2" fillId="5" borderId="11" xfId="0" applyNumberFormat="1" applyFont="1" applyFill="1" applyBorder="1"/>
    <xf numFmtId="3" fontId="2" fillId="5" borderId="12" xfId="0" applyNumberFormat="1" applyFont="1" applyFill="1" applyBorder="1"/>
    <xf numFmtId="3" fontId="2" fillId="0" borderId="15" xfId="0" applyNumberFormat="1" applyFont="1" applyBorder="1" applyAlignment="1">
      <alignment horizontal="left" indent="1"/>
    </xf>
    <xf numFmtId="3" fontId="5" fillId="0" borderId="9" xfId="0" applyNumberFormat="1" applyFont="1" applyBorder="1"/>
    <xf numFmtId="3" fontId="5" fillId="0" borderId="14" xfId="0" applyNumberFormat="1" applyFont="1" applyBorder="1" applyAlignment="1">
      <alignment horizontal="left" indent="2"/>
    </xf>
    <xf numFmtId="3" fontId="2" fillId="5" borderId="15" xfId="0" applyNumberFormat="1" applyFont="1" applyFill="1" applyBorder="1" applyAlignment="1">
      <alignment horizontal="left" indent="1"/>
    </xf>
    <xf numFmtId="3" fontId="5" fillId="5" borderId="10" xfId="0" applyNumberFormat="1" applyFont="1" applyFill="1" applyBorder="1"/>
    <xf numFmtId="3" fontId="5" fillId="5" borderId="11" xfId="0" applyNumberFormat="1" applyFont="1" applyFill="1" applyBorder="1"/>
    <xf numFmtId="3" fontId="2" fillId="5" borderId="15" xfId="0" applyNumberFormat="1" applyFont="1" applyFill="1" applyBorder="1"/>
    <xf numFmtId="3" fontId="2" fillId="3" borderId="15" xfId="0" applyNumberFormat="1" applyFont="1" applyFill="1" applyBorder="1" applyAlignment="1">
      <alignment horizontal="left"/>
    </xf>
    <xf numFmtId="3" fontId="2" fillId="3" borderId="10" xfId="0" applyNumberFormat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3" fontId="2" fillId="3" borderId="15" xfId="0" applyNumberFormat="1" applyFont="1" applyFill="1" applyBorder="1"/>
    <xf numFmtId="3" fontId="2" fillId="0" borderId="15" xfId="0" applyNumberFormat="1" applyFont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/>
    <xf numFmtId="3" fontId="2" fillId="0" borderId="9" xfId="0" applyNumberFormat="1" applyFont="1" applyBorder="1"/>
    <xf numFmtId="3" fontId="2" fillId="0" borderId="1" xfId="0" applyNumberFormat="1" applyFont="1" applyBorder="1"/>
    <xf numFmtId="3" fontId="2" fillId="0" borderId="3" xfId="0" applyNumberFormat="1" applyFont="1" applyBorder="1"/>
    <xf numFmtId="3" fontId="2" fillId="0" borderId="12" xfId="0" applyNumberFormat="1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15" xfId="0" applyNumberFormat="1" applyFont="1" applyBorder="1"/>
    <xf numFmtId="3" fontId="2" fillId="3" borderId="10" xfId="0" applyNumberFormat="1" applyFont="1" applyFill="1" applyBorder="1" applyAlignment="1">
      <alignment horizontal="left"/>
    </xf>
    <xf numFmtId="3" fontId="2" fillId="6" borderId="10" xfId="0" applyNumberFormat="1" applyFont="1" applyFill="1" applyBorder="1" applyAlignment="1">
      <alignment horizontal="left"/>
    </xf>
    <xf numFmtId="3" fontId="2" fillId="6" borderId="6" xfId="0" applyNumberFormat="1" applyFont="1" applyFill="1" applyBorder="1"/>
    <xf numFmtId="3" fontId="2" fillId="6" borderId="7" xfId="0" applyNumberFormat="1" applyFont="1" applyFill="1" applyBorder="1"/>
    <xf numFmtId="3" fontId="2" fillId="6" borderId="10" xfId="0" applyNumberFormat="1" applyFont="1" applyFill="1" applyBorder="1"/>
    <xf numFmtId="3" fontId="2" fillId="6" borderId="11" xfId="0" applyNumberFormat="1" applyFont="1" applyFill="1" applyBorder="1"/>
    <xf numFmtId="3" fontId="2" fillId="6" borderId="8" xfId="0" applyNumberFormat="1" applyFont="1" applyFill="1" applyBorder="1"/>
    <xf numFmtId="0" fontId="6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AB433-D94A-4809-B74D-0157D85CCEC7}">
  <sheetPr>
    <pageSetUpPr fitToPage="1"/>
  </sheetPr>
  <dimension ref="A1:L60"/>
  <sheetViews>
    <sheetView tabSelected="1" workbookViewId="0">
      <selection activeCell="A7" sqref="A7"/>
    </sheetView>
  </sheetViews>
  <sheetFormatPr defaultRowHeight="15" x14ac:dyDescent="0.25"/>
  <cols>
    <col min="1" max="1" width="38.88671875" style="10" customWidth="1"/>
    <col min="2" max="12" width="7.5546875" style="10" customWidth="1"/>
    <col min="13" max="16384" width="8.88671875" style="10"/>
  </cols>
  <sheetData>
    <row r="1" spans="1:12" ht="1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8" customHeight="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ht="18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18" customHeight="1" x14ac:dyDescent="0.2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8" customHeight="1" x14ac:dyDescent="0.25">
      <c r="A5" s="11"/>
      <c r="B5" s="12" t="s">
        <v>4</v>
      </c>
      <c r="C5" s="13"/>
      <c r="D5" s="14" t="s">
        <v>5</v>
      </c>
      <c r="E5" s="14"/>
      <c r="F5" s="12" t="s">
        <v>6</v>
      </c>
      <c r="G5" s="13"/>
      <c r="H5" s="14" t="s">
        <v>7</v>
      </c>
      <c r="I5" s="14"/>
      <c r="J5" s="12" t="s">
        <v>8</v>
      </c>
      <c r="K5" s="13"/>
      <c r="L5" s="15" t="s">
        <v>9</v>
      </c>
    </row>
    <row r="6" spans="1:12" ht="18" customHeight="1" x14ac:dyDescent="0.25">
      <c r="A6" s="16"/>
      <c r="B6" s="17" t="s">
        <v>10</v>
      </c>
      <c r="C6" s="18" t="s">
        <v>11</v>
      </c>
      <c r="D6" s="19" t="s">
        <v>10</v>
      </c>
      <c r="E6" s="19" t="s">
        <v>11</v>
      </c>
      <c r="F6" s="17" t="s">
        <v>10</v>
      </c>
      <c r="G6" s="18" t="s">
        <v>11</v>
      </c>
      <c r="H6" s="19" t="s">
        <v>10</v>
      </c>
      <c r="I6" s="19" t="s">
        <v>11</v>
      </c>
      <c r="J6" s="17" t="s">
        <v>10</v>
      </c>
      <c r="K6" s="18" t="s">
        <v>11</v>
      </c>
      <c r="L6" s="20" t="s">
        <v>12</v>
      </c>
    </row>
    <row r="7" spans="1:12" ht="18" customHeight="1" x14ac:dyDescent="0.25">
      <c r="A7" s="21" t="s">
        <v>13</v>
      </c>
      <c r="B7" s="22"/>
      <c r="C7" s="23"/>
      <c r="D7" s="24"/>
      <c r="E7" s="24"/>
      <c r="F7" s="22"/>
      <c r="G7" s="23"/>
      <c r="H7" s="24"/>
      <c r="I7" s="24"/>
      <c r="J7" s="22"/>
      <c r="K7" s="23"/>
      <c r="L7" s="25"/>
    </row>
    <row r="8" spans="1:12" ht="18" customHeight="1" x14ac:dyDescent="0.25">
      <c r="A8" s="26" t="s">
        <v>14</v>
      </c>
      <c r="B8" s="27"/>
      <c r="C8" s="28"/>
      <c r="D8" s="29"/>
      <c r="E8" s="29"/>
      <c r="F8" s="27"/>
      <c r="G8" s="28"/>
      <c r="H8" s="29"/>
      <c r="I8" s="29"/>
      <c r="J8" s="27"/>
      <c r="K8" s="28"/>
      <c r="L8" s="30"/>
    </row>
    <row r="9" spans="1:12" ht="18" customHeight="1" x14ac:dyDescent="0.25">
      <c r="A9" s="31" t="s">
        <v>15</v>
      </c>
      <c r="B9" s="32">
        <v>3</v>
      </c>
      <c r="C9" s="33">
        <v>16</v>
      </c>
      <c r="D9" s="34"/>
      <c r="E9" s="34"/>
      <c r="F9" s="32"/>
      <c r="G9" s="33"/>
      <c r="H9" s="34"/>
      <c r="I9" s="34"/>
      <c r="J9" s="32">
        <f>SUM(B9,D9,F9,H9)</f>
        <v>3</v>
      </c>
      <c r="K9" s="33">
        <f>SUM(C9,E9,G9,I9)</f>
        <v>16</v>
      </c>
      <c r="L9" s="35">
        <f>SUM(J9:K9)</f>
        <v>19</v>
      </c>
    </row>
    <row r="10" spans="1:12" ht="18" customHeight="1" x14ac:dyDescent="0.25">
      <c r="A10" s="31" t="s">
        <v>16</v>
      </c>
      <c r="B10" s="32">
        <v>3</v>
      </c>
      <c r="C10" s="33">
        <v>6</v>
      </c>
      <c r="D10" s="34"/>
      <c r="E10" s="34"/>
      <c r="F10" s="32"/>
      <c r="G10" s="33"/>
      <c r="H10" s="34"/>
      <c r="I10" s="34"/>
      <c r="J10" s="32">
        <f t="shared" ref="J10:K19" si="0">SUM(B10,D10,F10,H10)</f>
        <v>3</v>
      </c>
      <c r="K10" s="33">
        <f t="shared" si="0"/>
        <v>6</v>
      </c>
      <c r="L10" s="35">
        <f t="shared" ref="L10:L19" si="1">SUM(J10:K10)</f>
        <v>9</v>
      </c>
    </row>
    <row r="11" spans="1:12" ht="18" customHeight="1" x14ac:dyDescent="0.25">
      <c r="A11" s="31" t="s">
        <v>17</v>
      </c>
      <c r="B11" s="32">
        <v>1</v>
      </c>
      <c r="C11" s="33">
        <v>3</v>
      </c>
      <c r="D11" s="34"/>
      <c r="E11" s="34"/>
      <c r="F11" s="32"/>
      <c r="G11" s="33"/>
      <c r="H11" s="34"/>
      <c r="I11" s="34"/>
      <c r="J11" s="32">
        <f t="shared" si="0"/>
        <v>1</v>
      </c>
      <c r="K11" s="33">
        <f t="shared" si="0"/>
        <v>3</v>
      </c>
      <c r="L11" s="35">
        <f t="shared" si="1"/>
        <v>4</v>
      </c>
    </row>
    <row r="12" spans="1:12" ht="18" customHeight="1" x14ac:dyDescent="0.25">
      <c r="A12" s="31" t="s">
        <v>18</v>
      </c>
      <c r="B12" s="32"/>
      <c r="C12" s="33">
        <v>1</v>
      </c>
      <c r="D12" s="34"/>
      <c r="E12" s="34"/>
      <c r="F12" s="32">
        <v>40</v>
      </c>
      <c r="G12" s="33">
        <v>178</v>
      </c>
      <c r="H12" s="34"/>
      <c r="I12" s="34"/>
      <c r="J12" s="32">
        <f t="shared" si="0"/>
        <v>40</v>
      </c>
      <c r="K12" s="33">
        <f t="shared" si="0"/>
        <v>179</v>
      </c>
      <c r="L12" s="35">
        <f t="shared" si="1"/>
        <v>219</v>
      </c>
    </row>
    <row r="13" spans="1:12" ht="18" customHeight="1" x14ac:dyDescent="0.25">
      <c r="A13" s="31" t="s">
        <v>19</v>
      </c>
      <c r="B13" s="32"/>
      <c r="C13" s="33"/>
      <c r="D13" s="34"/>
      <c r="E13" s="34"/>
      <c r="F13" s="32"/>
      <c r="G13" s="33"/>
      <c r="H13" s="34">
        <v>4</v>
      </c>
      <c r="I13" s="34">
        <v>1</v>
      </c>
      <c r="J13" s="32">
        <f t="shared" si="0"/>
        <v>4</v>
      </c>
      <c r="K13" s="33">
        <f t="shared" si="0"/>
        <v>1</v>
      </c>
      <c r="L13" s="35">
        <f t="shared" si="1"/>
        <v>5</v>
      </c>
    </row>
    <row r="14" spans="1:12" ht="18" customHeight="1" x14ac:dyDescent="0.25">
      <c r="A14" s="31" t="s">
        <v>20</v>
      </c>
      <c r="B14" s="32">
        <v>12</v>
      </c>
      <c r="C14" s="33">
        <v>23</v>
      </c>
      <c r="D14" s="34">
        <v>24</v>
      </c>
      <c r="E14" s="34">
        <v>32</v>
      </c>
      <c r="F14" s="32"/>
      <c r="G14" s="33"/>
      <c r="H14" s="34"/>
      <c r="I14" s="34"/>
      <c r="J14" s="32">
        <f t="shared" si="0"/>
        <v>36</v>
      </c>
      <c r="K14" s="33">
        <f t="shared" si="0"/>
        <v>55</v>
      </c>
      <c r="L14" s="35">
        <f t="shared" si="1"/>
        <v>91</v>
      </c>
    </row>
    <row r="15" spans="1:12" ht="18" customHeight="1" x14ac:dyDescent="0.25">
      <c r="A15" s="31" t="s">
        <v>21</v>
      </c>
      <c r="B15" s="32">
        <v>2</v>
      </c>
      <c r="C15" s="33">
        <v>7</v>
      </c>
      <c r="D15" s="34"/>
      <c r="E15" s="34"/>
      <c r="F15" s="32"/>
      <c r="G15" s="33"/>
      <c r="H15" s="34"/>
      <c r="I15" s="34"/>
      <c r="J15" s="32">
        <f t="shared" si="0"/>
        <v>2</v>
      </c>
      <c r="K15" s="33">
        <f t="shared" si="0"/>
        <v>7</v>
      </c>
      <c r="L15" s="35">
        <f t="shared" si="1"/>
        <v>9</v>
      </c>
    </row>
    <row r="16" spans="1:12" ht="18" customHeight="1" x14ac:dyDescent="0.25">
      <c r="A16" s="31" t="s">
        <v>22</v>
      </c>
      <c r="B16" s="32">
        <v>2</v>
      </c>
      <c r="C16" s="33">
        <v>3</v>
      </c>
      <c r="D16" s="34"/>
      <c r="E16" s="34"/>
      <c r="F16" s="32"/>
      <c r="G16" s="33"/>
      <c r="H16" s="34"/>
      <c r="I16" s="34"/>
      <c r="J16" s="32">
        <f t="shared" si="0"/>
        <v>2</v>
      </c>
      <c r="K16" s="33">
        <f t="shared" si="0"/>
        <v>3</v>
      </c>
      <c r="L16" s="35">
        <f t="shared" si="1"/>
        <v>5</v>
      </c>
    </row>
    <row r="17" spans="1:12" ht="18" customHeight="1" x14ac:dyDescent="0.25">
      <c r="A17" s="31" t="s">
        <v>23</v>
      </c>
      <c r="B17" s="32">
        <v>26</v>
      </c>
      <c r="C17" s="33">
        <v>43</v>
      </c>
      <c r="D17" s="34">
        <v>7</v>
      </c>
      <c r="E17" s="34">
        <v>6</v>
      </c>
      <c r="F17" s="32"/>
      <c r="G17" s="33"/>
      <c r="H17" s="34"/>
      <c r="I17" s="34"/>
      <c r="J17" s="32">
        <f t="shared" si="0"/>
        <v>33</v>
      </c>
      <c r="K17" s="33">
        <f t="shared" si="0"/>
        <v>49</v>
      </c>
      <c r="L17" s="35">
        <f t="shared" si="1"/>
        <v>82</v>
      </c>
    </row>
    <row r="18" spans="1:12" ht="18" customHeight="1" x14ac:dyDescent="0.25">
      <c r="A18" s="31" t="s">
        <v>24</v>
      </c>
      <c r="B18" s="32"/>
      <c r="C18" s="33"/>
      <c r="D18" s="34"/>
      <c r="E18" s="34"/>
      <c r="F18" s="32">
        <v>3</v>
      </c>
      <c r="G18" s="33">
        <v>38</v>
      </c>
      <c r="H18" s="34"/>
      <c r="I18" s="34"/>
      <c r="J18" s="32">
        <f t="shared" si="0"/>
        <v>3</v>
      </c>
      <c r="K18" s="33">
        <f t="shared" si="0"/>
        <v>38</v>
      </c>
      <c r="L18" s="35">
        <f t="shared" si="1"/>
        <v>41</v>
      </c>
    </row>
    <row r="19" spans="1:12" ht="18" customHeight="1" x14ac:dyDescent="0.25">
      <c r="A19" s="36" t="s">
        <v>25</v>
      </c>
      <c r="B19" s="37">
        <v>49</v>
      </c>
      <c r="C19" s="38">
        <v>102</v>
      </c>
      <c r="D19" s="39">
        <v>31</v>
      </c>
      <c r="E19" s="39">
        <v>38</v>
      </c>
      <c r="F19" s="37">
        <v>43</v>
      </c>
      <c r="G19" s="38">
        <v>216</v>
      </c>
      <c r="H19" s="39">
        <v>4</v>
      </c>
      <c r="I19" s="39">
        <v>1</v>
      </c>
      <c r="J19" s="37">
        <f t="shared" si="0"/>
        <v>127</v>
      </c>
      <c r="K19" s="38">
        <f t="shared" si="0"/>
        <v>357</v>
      </c>
      <c r="L19" s="38">
        <f t="shared" si="1"/>
        <v>484</v>
      </c>
    </row>
    <row r="20" spans="1:12" ht="18" customHeight="1" x14ac:dyDescent="0.25">
      <c r="A20" s="40" t="s">
        <v>26</v>
      </c>
      <c r="B20" s="32"/>
      <c r="C20" s="33"/>
      <c r="D20" s="34"/>
      <c r="E20" s="34"/>
      <c r="F20" s="32"/>
      <c r="G20" s="33"/>
      <c r="H20" s="34"/>
      <c r="I20" s="34"/>
      <c r="J20" s="32"/>
      <c r="K20" s="33"/>
      <c r="L20" s="41"/>
    </row>
    <row r="21" spans="1:12" ht="18" customHeight="1" x14ac:dyDescent="0.25">
      <c r="A21" s="42" t="s">
        <v>27</v>
      </c>
      <c r="B21" s="32"/>
      <c r="C21" s="33"/>
      <c r="D21" s="34"/>
      <c r="E21" s="34"/>
      <c r="F21" s="32">
        <v>4</v>
      </c>
      <c r="G21" s="33">
        <v>6</v>
      </c>
      <c r="H21" s="34"/>
      <c r="I21" s="34"/>
      <c r="J21" s="32">
        <f>SUM(B21,D21,F21,H21)</f>
        <v>4</v>
      </c>
      <c r="K21" s="33">
        <f>SUM(C21,E21,G21,I21)</f>
        <v>6</v>
      </c>
      <c r="L21" s="35">
        <f>SUM(J21,K21)</f>
        <v>10</v>
      </c>
    </row>
    <row r="22" spans="1:12" ht="18" customHeight="1" x14ac:dyDescent="0.25">
      <c r="A22" s="42" t="s">
        <v>28</v>
      </c>
      <c r="B22" s="32"/>
      <c r="C22" s="33"/>
      <c r="D22" s="34"/>
      <c r="E22" s="34"/>
      <c r="F22" s="32">
        <v>0</v>
      </c>
      <c r="G22" s="33">
        <v>2</v>
      </c>
      <c r="H22" s="34"/>
      <c r="I22" s="34"/>
      <c r="J22" s="32">
        <f t="shared" ref="J22:K28" si="2">SUM(B22,D22,F22,H22)</f>
        <v>0</v>
      </c>
      <c r="K22" s="33">
        <f t="shared" si="2"/>
        <v>2</v>
      </c>
      <c r="L22" s="35">
        <f t="shared" ref="L22:L28" si="3">SUM(J22,K22)</f>
        <v>2</v>
      </c>
    </row>
    <row r="23" spans="1:12" ht="18" customHeight="1" x14ac:dyDescent="0.25">
      <c r="A23" s="42" t="s">
        <v>29</v>
      </c>
      <c r="B23" s="32">
        <v>1</v>
      </c>
      <c r="C23" s="33">
        <v>0</v>
      </c>
      <c r="D23" s="34"/>
      <c r="E23" s="34"/>
      <c r="F23" s="32"/>
      <c r="G23" s="33"/>
      <c r="H23" s="34"/>
      <c r="I23" s="34"/>
      <c r="J23" s="32">
        <f t="shared" si="2"/>
        <v>1</v>
      </c>
      <c r="K23" s="33">
        <f t="shared" si="2"/>
        <v>0</v>
      </c>
      <c r="L23" s="35">
        <f t="shared" si="3"/>
        <v>1</v>
      </c>
    </row>
    <row r="24" spans="1:12" ht="18" customHeight="1" x14ac:dyDescent="0.25">
      <c r="A24" s="42" t="s">
        <v>30</v>
      </c>
      <c r="B24" s="32">
        <v>3</v>
      </c>
      <c r="C24" s="33">
        <v>7</v>
      </c>
      <c r="D24" s="34">
        <v>0</v>
      </c>
      <c r="E24" s="34">
        <v>0</v>
      </c>
      <c r="F24" s="32"/>
      <c r="G24" s="33"/>
      <c r="H24" s="34"/>
      <c r="I24" s="34"/>
      <c r="J24" s="32">
        <f t="shared" si="2"/>
        <v>3</v>
      </c>
      <c r="K24" s="33">
        <f t="shared" si="2"/>
        <v>7</v>
      </c>
      <c r="L24" s="35">
        <f t="shared" si="3"/>
        <v>10</v>
      </c>
    </row>
    <row r="25" spans="1:12" ht="18" customHeight="1" x14ac:dyDescent="0.25">
      <c r="A25" s="42" t="s">
        <v>31</v>
      </c>
      <c r="B25" s="32"/>
      <c r="C25" s="33"/>
      <c r="D25" s="34"/>
      <c r="E25" s="34"/>
      <c r="F25" s="32">
        <v>0</v>
      </c>
      <c r="G25" s="33">
        <v>0</v>
      </c>
      <c r="H25" s="34"/>
      <c r="I25" s="34"/>
      <c r="J25" s="32">
        <f t="shared" si="2"/>
        <v>0</v>
      </c>
      <c r="K25" s="33">
        <f t="shared" si="2"/>
        <v>0</v>
      </c>
      <c r="L25" s="35">
        <f t="shared" si="3"/>
        <v>0</v>
      </c>
    </row>
    <row r="26" spans="1:12" ht="18" customHeight="1" x14ac:dyDescent="0.25">
      <c r="A26" s="42" t="s">
        <v>32</v>
      </c>
      <c r="B26" s="32"/>
      <c r="C26" s="33"/>
      <c r="D26" s="34"/>
      <c r="E26" s="34"/>
      <c r="F26" s="32">
        <v>0</v>
      </c>
      <c r="G26" s="33">
        <v>1</v>
      </c>
      <c r="H26" s="34"/>
      <c r="I26" s="34"/>
      <c r="J26" s="32">
        <f t="shared" si="2"/>
        <v>0</v>
      </c>
      <c r="K26" s="33">
        <f t="shared" si="2"/>
        <v>1</v>
      </c>
      <c r="L26" s="35">
        <f t="shared" si="3"/>
        <v>1</v>
      </c>
    </row>
    <row r="27" spans="1:12" ht="18" customHeight="1" x14ac:dyDescent="0.25">
      <c r="A27" s="43" t="s">
        <v>33</v>
      </c>
      <c r="B27" s="37">
        <v>4</v>
      </c>
      <c r="C27" s="38">
        <v>7</v>
      </c>
      <c r="D27" s="39">
        <v>0</v>
      </c>
      <c r="E27" s="39">
        <v>0</v>
      </c>
      <c r="F27" s="37">
        <v>4</v>
      </c>
      <c r="G27" s="38">
        <v>9</v>
      </c>
      <c r="H27" s="39"/>
      <c r="I27" s="39"/>
      <c r="J27" s="44">
        <f t="shared" si="2"/>
        <v>8</v>
      </c>
      <c r="K27" s="45">
        <f t="shared" si="2"/>
        <v>16</v>
      </c>
      <c r="L27" s="46">
        <f t="shared" si="3"/>
        <v>24</v>
      </c>
    </row>
    <row r="28" spans="1:12" ht="18" customHeight="1" x14ac:dyDescent="0.25">
      <c r="A28" s="47" t="s">
        <v>34</v>
      </c>
      <c r="B28" s="48">
        <v>53</v>
      </c>
      <c r="C28" s="49">
        <v>109</v>
      </c>
      <c r="D28" s="50">
        <v>31</v>
      </c>
      <c r="E28" s="50">
        <v>38</v>
      </c>
      <c r="F28" s="48">
        <v>47</v>
      </c>
      <c r="G28" s="49">
        <v>225</v>
      </c>
      <c r="H28" s="50">
        <v>4</v>
      </c>
      <c r="I28" s="50">
        <v>1</v>
      </c>
      <c r="J28" s="48">
        <f t="shared" si="2"/>
        <v>135</v>
      </c>
      <c r="K28" s="49">
        <f t="shared" si="2"/>
        <v>373</v>
      </c>
      <c r="L28" s="51">
        <f t="shared" si="3"/>
        <v>508</v>
      </c>
    </row>
    <row r="29" spans="1:12" s="56" customFormat="1" ht="18" customHeight="1" x14ac:dyDescent="0.25">
      <c r="A29" s="52" t="s">
        <v>35</v>
      </c>
      <c r="B29" s="53"/>
      <c r="C29" s="54"/>
      <c r="D29" s="53"/>
      <c r="E29" s="54"/>
      <c r="F29" s="53"/>
      <c r="G29" s="54"/>
      <c r="H29" s="53"/>
      <c r="I29" s="54"/>
      <c r="J29" s="53"/>
      <c r="K29" s="54"/>
      <c r="L29" s="55"/>
    </row>
    <row r="30" spans="1:12" s="56" customFormat="1" ht="18" customHeight="1" x14ac:dyDescent="0.25">
      <c r="A30" s="40" t="s">
        <v>14</v>
      </c>
      <c r="B30" s="27"/>
      <c r="C30" s="28"/>
      <c r="D30" s="27"/>
      <c r="E30" s="28"/>
      <c r="F30" s="27"/>
      <c r="G30" s="28"/>
      <c r="H30" s="27"/>
      <c r="I30" s="28"/>
      <c r="J30" s="27"/>
      <c r="K30" s="28"/>
      <c r="L30" s="55"/>
    </row>
    <row r="31" spans="1:12" ht="18" customHeight="1" x14ac:dyDescent="0.25">
      <c r="A31" s="31" t="s">
        <v>36</v>
      </c>
      <c r="B31" s="22">
        <v>444</v>
      </c>
      <c r="C31" s="23">
        <v>119</v>
      </c>
      <c r="D31" s="22">
        <v>56</v>
      </c>
      <c r="E31" s="23">
        <v>151</v>
      </c>
      <c r="F31" s="22">
        <v>187</v>
      </c>
      <c r="G31" s="23">
        <v>307</v>
      </c>
      <c r="H31" s="22"/>
      <c r="I31" s="23"/>
      <c r="J31" s="22">
        <v>687</v>
      </c>
      <c r="K31" s="24">
        <v>577</v>
      </c>
      <c r="L31" s="57">
        <f>SUM(J31:K31)</f>
        <v>1264</v>
      </c>
    </row>
    <row r="32" spans="1:12" ht="18" customHeight="1" x14ac:dyDescent="0.25">
      <c r="A32" s="31" t="s">
        <v>37</v>
      </c>
      <c r="B32" s="32">
        <v>309</v>
      </c>
      <c r="C32" s="33">
        <v>119</v>
      </c>
      <c r="D32" s="34">
        <v>37</v>
      </c>
      <c r="E32" s="34">
        <v>57</v>
      </c>
      <c r="F32" s="32">
        <v>88</v>
      </c>
      <c r="G32" s="33">
        <v>217</v>
      </c>
      <c r="H32" s="34"/>
      <c r="I32" s="34"/>
      <c r="J32" s="32">
        <v>434</v>
      </c>
      <c r="K32" s="34">
        <v>393</v>
      </c>
      <c r="L32" s="35">
        <f t="shared" ref="L32:L55" si="4">SUM(J32:K32)</f>
        <v>827</v>
      </c>
    </row>
    <row r="33" spans="1:12" ht="18" customHeight="1" x14ac:dyDescent="0.25">
      <c r="A33" s="31" t="s">
        <v>38</v>
      </c>
      <c r="B33" s="32">
        <v>1021</v>
      </c>
      <c r="C33" s="33">
        <v>732</v>
      </c>
      <c r="D33" s="34">
        <v>17</v>
      </c>
      <c r="E33" s="34">
        <v>167</v>
      </c>
      <c r="F33" s="32">
        <v>602</v>
      </c>
      <c r="G33" s="33">
        <v>861</v>
      </c>
      <c r="H33" s="34"/>
      <c r="I33" s="34"/>
      <c r="J33" s="32">
        <v>1640</v>
      </c>
      <c r="K33" s="34">
        <v>1760</v>
      </c>
      <c r="L33" s="35">
        <f t="shared" si="4"/>
        <v>3400</v>
      </c>
    </row>
    <row r="34" spans="1:12" ht="18" customHeight="1" x14ac:dyDescent="0.25">
      <c r="A34" s="31" t="s">
        <v>39</v>
      </c>
      <c r="B34" s="32">
        <v>73</v>
      </c>
      <c r="C34" s="33">
        <v>69</v>
      </c>
      <c r="D34" s="34">
        <v>13</v>
      </c>
      <c r="E34" s="34">
        <v>60</v>
      </c>
      <c r="F34" s="32">
        <v>51</v>
      </c>
      <c r="G34" s="33">
        <v>93</v>
      </c>
      <c r="H34" s="34"/>
      <c r="I34" s="34"/>
      <c r="J34" s="32">
        <v>137</v>
      </c>
      <c r="K34" s="34">
        <v>222</v>
      </c>
      <c r="L34" s="35">
        <f t="shared" si="4"/>
        <v>359</v>
      </c>
    </row>
    <row r="35" spans="1:12" ht="18" customHeight="1" x14ac:dyDescent="0.25">
      <c r="A35" s="31" t="s">
        <v>40</v>
      </c>
      <c r="B35" s="32">
        <v>110</v>
      </c>
      <c r="C35" s="33">
        <v>159</v>
      </c>
      <c r="D35" s="34">
        <v>26</v>
      </c>
      <c r="E35" s="34">
        <v>49</v>
      </c>
      <c r="F35" s="32">
        <v>84</v>
      </c>
      <c r="G35" s="33">
        <v>133</v>
      </c>
      <c r="H35" s="34"/>
      <c r="I35" s="34"/>
      <c r="J35" s="32">
        <v>220</v>
      </c>
      <c r="K35" s="34">
        <v>341</v>
      </c>
      <c r="L35" s="35">
        <f t="shared" si="4"/>
        <v>561</v>
      </c>
    </row>
    <row r="36" spans="1:12" ht="18" customHeight="1" x14ac:dyDescent="0.25">
      <c r="A36" s="31" t="s">
        <v>41</v>
      </c>
      <c r="B36" s="32">
        <v>355</v>
      </c>
      <c r="C36" s="33">
        <v>116</v>
      </c>
      <c r="D36" s="34">
        <v>46</v>
      </c>
      <c r="E36" s="34">
        <v>208</v>
      </c>
      <c r="F36" s="32">
        <v>281</v>
      </c>
      <c r="G36" s="33">
        <v>602</v>
      </c>
      <c r="H36" s="34"/>
      <c r="I36" s="34"/>
      <c r="J36" s="32">
        <v>682</v>
      </c>
      <c r="K36" s="34">
        <v>926</v>
      </c>
      <c r="L36" s="35">
        <f t="shared" si="4"/>
        <v>1608</v>
      </c>
    </row>
    <row r="37" spans="1:12" ht="18" customHeight="1" x14ac:dyDescent="0.25">
      <c r="A37" s="31" t="s">
        <v>42</v>
      </c>
      <c r="B37" s="32">
        <v>48</v>
      </c>
      <c r="C37" s="33">
        <v>35</v>
      </c>
      <c r="D37" s="34">
        <v>6</v>
      </c>
      <c r="E37" s="34">
        <v>24</v>
      </c>
      <c r="F37" s="32">
        <v>32</v>
      </c>
      <c r="G37" s="33">
        <v>54</v>
      </c>
      <c r="H37" s="34"/>
      <c r="I37" s="34"/>
      <c r="J37" s="32">
        <v>86</v>
      </c>
      <c r="K37" s="34">
        <v>113</v>
      </c>
      <c r="L37" s="35">
        <f t="shared" si="4"/>
        <v>199</v>
      </c>
    </row>
    <row r="38" spans="1:12" ht="18" customHeight="1" x14ac:dyDescent="0.25">
      <c r="A38" s="31" t="s">
        <v>43</v>
      </c>
      <c r="B38" s="32">
        <v>25</v>
      </c>
      <c r="C38" s="33">
        <v>16</v>
      </c>
      <c r="D38" s="34">
        <v>151</v>
      </c>
      <c r="E38" s="34">
        <v>34</v>
      </c>
      <c r="F38" s="32">
        <v>86</v>
      </c>
      <c r="G38" s="33">
        <v>118</v>
      </c>
      <c r="H38" s="34"/>
      <c r="I38" s="34"/>
      <c r="J38" s="32">
        <v>262</v>
      </c>
      <c r="K38" s="34">
        <v>168</v>
      </c>
      <c r="L38" s="35">
        <f t="shared" si="4"/>
        <v>430</v>
      </c>
    </row>
    <row r="39" spans="1:12" ht="18" customHeight="1" x14ac:dyDescent="0.25">
      <c r="A39" s="31" t="s">
        <v>44</v>
      </c>
      <c r="B39" s="32">
        <v>472</v>
      </c>
      <c r="C39" s="33">
        <v>246</v>
      </c>
      <c r="D39" s="34">
        <v>254</v>
      </c>
      <c r="E39" s="34">
        <v>147</v>
      </c>
      <c r="F39" s="32">
        <v>263</v>
      </c>
      <c r="G39" s="33">
        <v>458</v>
      </c>
      <c r="H39" s="34"/>
      <c r="I39" s="34"/>
      <c r="J39" s="32">
        <v>989</v>
      </c>
      <c r="K39" s="34">
        <v>851</v>
      </c>
      <c r="L39" s="35">
        <f t="shared" si="4"/>
        <v>1840</v>
      </c>
    </row>
    <row r="40" spans="1:12" ht="18" customHeight="1" x14ac:dyDescent="0.25">
      <c r="A40" s="31" t="s">
        <v>45</v>
      </c>
      <c r="B40" s="32">
        <v>831</v>
      </c>
      <c r="C40" s="33">
        <v>158</v>
      </c>
      <c r="D40" s="34">
        <v>30</v>
      </c>
      <c r="E40" s="34">
        <v>20</v>
      </c>
      <c r="F40" s="32">
        <v>0</v>
      </c>
      <c r="G40" s="33">
        <v>0</v>
      </c>
      <c r="H40" s="34"/>
      <c r="I40" s="34"/>
      <c r="J40" s="32">
        <v>861</v>
      </c>
      <c r="K40" s="34">
        <v>178</v>
      </c>
      <c r="L40" s="35">
        <f t="shared" si="4"/>
        <v>1039</v>
      </c>
    </row>
    <row r="41" spans="1:12" ht="18" customHeight="1" x14ac:dyDescent="0.25">
      <c r="A41" s="31" t="s">
        <v>46</v>
      </c>
      <c r="B41" s="32">
        <v>129</v>
      </c>
      <c r="C41" s="33">
        <v>133</v>
      </c>
      <c r="D41" s="34">
        <v>101</v>
      </c>
      <c r="E41" s="34">
        <v>106</v>
      </c>
      <c r="F41" s="32">
        <v>364</v>
      </c>
      <c r="G41" s="33">
        <v>678</v>
      </c>
      <c r="H41" s="34"/>
      <c r="I41" s="34"/>
      <c r="J41" s="32">
        <v>594</v>
      </c>
      <c r="K41" s="34">
        <v>917</v>
      </c>
      <c r="L41" s="35">
        <f t="shared" si="4"/>
        <v>1511</v>
      </c>
    </row>
    <row r="42" spans="1:12" ht="18" customHeight="1" x14ac:dyDescent="0.25">
      <c r="A42" s="31" t="s">
        <v>47</v>
      </c>
      <c r="B42" s="32">
        <v>97</v>
      </c>
      <c r="C42" s="33">
        <v>45</v>
      </c>
      <c r="D42" s="34">
        <v>83</v>
      </c>
      <c r="E42" s="34">
        <v>63</v>
      </c>
      <c r="F42" s="32">
        <v>114</v>
      </c>
      <c r="G42" s="33">
        <v>208</v>
      </c>
      <c r="H42" s="34"/>
      <c r="I42" s="34"/>
      <c r="J42" s="32">
        <v>294</v>
      </c>
      <c r="K42" s="34">
        <v>316</v>
      </c>
      <c r="L42" s="35">
        <f t="shared" si="4"/>
        <v>610</v>
      </c>
    </row>
    <row r="43" spans="1:12" ht="18" customHeight="1" x14ac:dyDescent="0.25">
      <c r="A43" s="31" t="s">
        <v>48</v>
      </c>
      <c r="B43" s="32">
        <v>164</v>
      </c>
      <c r="C43" s="33">
        <v>62</v>
      </c>
      <c r="D43" s="34">
        <v>30</v>
      </c>
      <c r="E43" s="34">
        <v>60</v>
      </c>
      <c r="F43" s="32">
        <v>98</v>
      </c>
      <c r="G43" s="33">
        <v>176</v>
      </c>
      <c r="H43" s="34"/>
      <c r="I43" s="34"/>
      <c r="J43" s="32">
        <v>292</v>
      </c>
      <c r="K43" s="34">
        <v>298</v>
      </c>
      <c r="L43" s="35">
        <f t="shared" si="4"/>
        <v>590</v>
      </c>
    </row>
    <row r="44" spans="1:12" ht="18" customHeight="1" x14ac:dyDescent="0.25">
      <c r="A44" s="31" t="s">
        <v>49</v>
      </c>
      <c r="B44" s="32"/>
      <c r="C44" s="33"/>
      <c r="D44" s="34"/>
      <c r="E44" s="34"/>
      <c r="F44" s="32">
        <v>63</v>
      </c>
      <c r="G44" s="33">
        <v>18</v>
      </c>
      <c r="H44" s="34"/>
      <c r="I44" s="34"/>
      <c r="J44" s="32">
        <v>63</v>
      </c>
      <c r="K44" s="34">
        <v>18</v>
      </c>
      <c r="L44" s="35">
        <f t="shared" si="4"/>
        <v>81</v>
      </c>
    </row>
    <row r="45" spans="1:12" ht="18" customHeight="1" x14ac:dyDescent="0.25">
      <c r="A45" s="31" t="s">
        <v>50</v>
      </c>
      <c r="B45" s="32">
        <v>281</v>
      </c>
      <c r="C45" s="33">
        <v>366</v>
      </c>
      <c r="D45" s="34">
        <v>66</v>
      </c>
      <c r="E45" s="34">
        <v>72</v>
      </c>
      <c r="F45" s="32">
        <v>162</v>
      </c>
      <c r="G45" s="33">
        <v>358</v>
      </c>
      <c r="H45" s="34"/>
      <c r="I45" s="34"/>
      <c r="J45" s="32">
        <v>509</v>
      </c>
      <c r="K45" s="34">
        <v>796</v>
      </c>
      <c r="L45" s="35">
        <f t="shared" si="4"/>
        <v>1305</v>
      </c>
    </row>
    <row r="46" spans="1:12" ht="18" customHeight="1" x14ac:dyDescent="0.25">
      <c r="A46" s="31" t="s">
        <v>51</v>
      </c>
      <c r="B46" s="32">
        <v>444</v>
      </c>
      <c r="C46" s="33">
        <v>260</v>
      </c>
      <c r="D46" s="34">
        <v>61</v>
      </c>
      <c r="E46" s="34">
        <v>121</v>
      </c>
      <c r="F46" s="32">
        <v>108</v>
      </c>
      <c r="G46" s="33">
        <v>244</v>
      </c>
      <c r="H46" s="34"/>
      <c r="I46" s="34"/>
      <c r="J46" s="32">
        <v>613</v>
      </c>
      <c r="K46" s="34">
        <v>625</v>
      </c>
      <c r="L46" s="35">
        <f t="shared" si="4"/>
        <v>1238</v>
      </c>
    </row>
    <row r="47" spans="1:12" ht="18" customHeight="1" x14ac:dyDescent="0.25">
      <c r="A47" s="31" t="s">
        <v>52</v>
      </c>
      <c r="B47" s="32">
        <v>20</v>
      </c>
      <c r="C47" s="33">
        <v>17</v>
      </c>
      <c r="D47" s="34">
        <v>8</v>
      </c>
      <c r="E47" s="34">
        <v>58</v>
      </c>
      <c r="F47" s="32">
        <v>27</v>
      </c>
      <c r="G47" s="33">
        <v>6</v>
      </c>
      <c r="H47" s="34"/>
      <c r="I47" s="34"/>
      <c r="J47" s="32">
        <v>55</v>
      </c>
      <c r="K47" s="34">
        <v>81</v>
      </c>
      <c r="L47" s="35">
        <f t="shared" si="4"/>
        <v>136</v>
      </c>
    </row>
    <row r="48" spans="1:12" ht="18" customHeight="1" x14ac:dyDescent="0.25">
      <c r="A48" s="31" t="s">
        <v>53</v>
      </c>
      <c r="B48" s="32">
        <v>181</v>
      </c>
      <c r="C48" s="33">
        <v>129</v>
      </c>
      <c r="D48" s="34">
        <v>163</v>
      </c>
      <c r="E48" s="34">
        <v>195</v>
      </c>
      <c r="F48" s="32">
        <v>236</v>
      </c>
      <c r="G48" s="33">
        <v>328</v>
      </c>
      <c r="H48" s="34"/>
      <c r="I48" s="34"/>
      <c r="J48" s="32">
        <v>580</v>
      </c>
      <c r="K48" s="34">
        <v>652</v>
      </c>
      <c r="L48" s="35">
        <f t="shared" si="4"/>
        <v>1232</v>
      </c>
    </row>
    <row r="49" spans="1:12" ht="18" customHeight="1" x14ac:dyDescent="0.25">
      <c r="A49" s="31" t="s">
        <v>54</v>
      </c>
      <c r="B49" s="32">
        <v>147</v>
      </c>
      <c r="C49" s="33">
        <v>172</v>
      </c>
      <c r="D49" s="34">
        <v>22</v>
      </c>
      <c r="E49" s="34">
        <v>26</v>
      </c>
      <c r="F49" s="32">
        <v>130</v>
      </c>
      <c r="G49" s="33">
        <v>209</v>
      </c>
      <c r="H49" s="34"/>
      <c r="I49" s="34"/>
      <c r="J49" s="32">
        <v>299</v>
      </c>
      <c r="K49" s="34">
        <v>407</v>
      </c>
      <c r="L49" s="35">
        <f t="shared" si="4"/>
        <v>706</v>
      </c>
    </row>
    <row r="50" spans="1:12" ht="18" customHeight="1" x14ac:dyDescent="0.25">
      <c r="A50" s="31" t="s">
        <v>55</v>
      </c>
      <c r="B50" s="32">
        <v>377</v>
      </c>
      <c r="C50" s="33">
        <v>305</v>
      </c>
      <c r="D50" s="34">
        <v>71</v>
      </c>
      <c r="E50" s="34">
        <v>140</v>
      </c>
      <c r="F50" s="32">
        <v>314</v>
      </c>
      <c r="G50" s="33">
        <v>412</v>
      </c>
      <c r="H50" s="34"/>
      <c r="I50" s="34"/>
      <c r="J50" s="32">
        <v>762</v>
      </c>
      <c r="K50" s="34">
        <v>857</v>
      </c>
      <c r="L50" s="35">
        <f t="shared" si="4"/>
        <v>1619</v>
      </c>
    </row>
    <row r="51" spans="1:12" ht="18" customHeight="1" x14ac:dyDescent="0.25">
      <c r="A51" s="31" t="s">
        <v>56</v>
      </c>
      <c r="B51" s="32">
        <v>62</v>
      </c>
      <c r="C51" s="33">
        <v>31</v>
      </c>
      <c r="D51" s="34">
        <v>5</v>
      </c>
      <c r="E51" s="34">
        <v>21</v>
      </c>
      <c r="F51" s="32">
        <v>70</v>
      </c>
      <c r="G51" s="33">
        <v>102</v>
      </c>
      <c r="H51" s="34"/>
      <c r="I51" s="34"/>
      <c r="J51" s="32">
        <v>137</v>
      </c>
      <c r="K51" s="34">
        <v>154</v>
      </c>
      <c r="L51" s="35">
        <f t="shared" si="4"/>
        <v>291</v>
      </c>
    </row>
    <row r="52" spans="1:12" ht="18" customHeight="1" x14ac:dyDescent="0.25">
      <c r="A52" s="31" t="s">
        <v>57</v>
      </c>
      <c r="B52" s="32">
        <v>192</v>
      </c>
      <c r="C52" s="33">
        <v>213</v>
      </c>
      <c r="D52" s="34">
        <v>21</v>
      </c>
      <c r="E52" s="34">
        <v>121</v>
      </c>
      <c r="F52" s="32">
        <v>105</v>
      </c>
      <c r="G52" s="33">
        <v>325</v>
      </c>
      <c r="H52" s="34"/>
      <c r="I52" s="34"/>
      <c r="J52" s="32">
        <v>318</v>
      </c>
      <c r="K52" s="34">
        <v>659</v>
      </c>
      <c r="L52" s="35">
        <f t="shared" si="4"/>
        <v>977</v>
      </c>
    </row>
    <row r="53" spans="1:12" ht="18" customHeight="1" x14ac:dyDescent="0.25">
      <c r="A53" s="31" t="s">
        <v>58</v>
      </c>
      <c r="B53" s="32">
        <v>718</v>
      </c>
      <c r="C53" s="33">
        <v>522</v>
      </c>
      <c r="D53" s="34">
        <v>93</v>
      </c>
      <c r="E53" s="34">
        <v>266</v>
      </c>
      <c r="F53" s="32">
        <v>288</v>
      </c>
      <c r="G53" s="33">
        <v>628</v>
      </c>
      <c r="H53" s="34"/>
      <c r="I53" s="34"/>
      <c r="J53" s="32">
        <v>1099</v>
      </c>
      <c r="K53" s="34">
        <v>1416</v>
      </c>
      <c r="L53" s="35">
        <f t="shared" si="4"/>
        <v>2515</v>
      </c>
    </row>
    <row r="54" spans="1:12" ht="18" customHeight="1" x14ac:dyDescent="0.25">
      <c r="A54" s="31" t="s">
        <v>59</v>
      </c>
      <c r="B54" s="32">
        <v>6</v>
      </c>
      <c r="C54" s="33">
        <v>3</v>
      </c>
      <c r="D54" s="34">
        <v>84</v>
      </c>
      <c r="E54" s="34">
        <v>71</v>
      </c>
      <c r="F54" s="32">
        <v>57</v>
      </c>
      <c r="G54" s="33">
        <v>213</v>
      </c>
      <c r="H54" s="34"/>
      <c r="I54" s="34"/>
      <c r="J54" s="32">
        <v>147</v>
      </c>
      <c r="K54" s="34">
        <v>287</v>
      </c>
      <c r="L54" s="35">
        <f t="shared" si="4"/>
        <v>434</v>
      </c>
    </row>
    <row r="55" spans="1:12" ht="18" customHeight="1" x14ac:dyDescent="0.25">
      <c r="A55" s="26" t="s">
        <v>25</v>
      </c>
      <c r="B55" s="58">
        <v>6506</v>
      </c>
      <c r="C55" s="59">
        <v>4027</v>
      </c>
      <c r="D55" s="60">
        <v>1444</v>
      </c>
      <c r="E55" s="60">
        <v>2237</v>
      </c>
      <c r="F55" s="61">
        <v>3810</v>
      </c>
      <c r="G55" s="62">
        <v>6748</v>
      </c>
      <c r="H55" s="60"/>
      <c r="I55" s="60"/>
      <c r="J55" s="61">
        <v>11760</v>
      </c>
      <c r="K55" s="60">
        <v>13012</v>
      </c>
      <c r="L55" s="63">
        <f t="shared" si="4"/>
        <v>24772</v>
      </c>
    </row>
    <row r="56" spans="1:12" ht="18" customHeight="1" x14ac:dyDescent="0.25">
      <c r="A56" s="64" t="s">
        <v>60</v>
      </c>
      <c r="B56" s="48">
        <v>6506</v>
      </c>
      <c r="C56" s="50">
        <v>4027</v>
      </c>
      <c r="D56" s="48">
        <v>1444</v>
      </c>
      <c r="E56" s="49">
        <v>2237</v>
      </c>
      <c r="F56" s="48">
        <v>3810</v>
      </c>
      <c r="G56" s="49">
        <v>6748</v>
      </c>
      <c r="H56" s="48"/>
      <c r="I56" s="49"/>
      <c r="J56" s="48">
        <v>11760</v>
      </c>
      <c r="K56" s="49">
        <v>13012</v>
      </c>
      <c r="L56" s="51">
        <v>24772</v>
      </c>
    </row>
    <row r="57" spans="1:12" ht="18" customHeight="1" x14ac:dyDescent="0.25">
      <c r="A57" s="65" t="s">
        <v>61</v>
      </c>
      <c r="B57" s="66">
        <f>SUM(B28,B56)</f>
        <v>6559</v>
      </c>
      <c r="C57" s="67">
        <f t="shared" ref="C57:L57" si="5">SUM(C28,C56)</f>
        <v>4136</v>
      </c>
      <c r="D57" s="66">
        <f t="shared" si="5"/>
        <v>1475</v>
      </c>
      <c r="E57" s="67">
        <f t="shared" si="5"/>
        <v>2275</v>
      </c>
      <c r="F57" s="68">
        <f t="shared" si="5"/>
        <v>3857</v>
      </c>
      <c r="G57" s="69">
        <f t="shared" si="5"/>
        <v>6973</v>
      </c>
      <c r="H57" s="67">
        <f t="shared" si="5"/>
        <v>4</v>
      </c>
      <c r="I57" s="67">
        <f t="shared" si="5"/>
        <v>1</v>
      </c>
      <c r="J57" s="68">
        <f t="shared" si="5"/>
        <v>11895</v>
      </c>
      <c r="K57" s="69">
        <f t="shared" si="5"/>
        <v>13385</v>
      </c>
      <c r="L57" s="70">
        <f t="shared" si="5"/>
        <v>25280</v>
      </c>
    </row>
    <row r="59" spans="1:12" ht="18" customHeight="1" x14ac:dyDescent="0.25">
      <c r="A59" s="71" t="s">
        <v>62</v>
      </c>
      <c r="B59" s="71"/>
      <c r="C59" s="71"/>
      <c r="D59" s="71"/>
      <c r="E59" s="71"/>
      <c r="F59" s="56"/>
    </row>
    <row r="60" spans="1:12" ht="18" customHeight="1" x14ac:dyDescent="0.25">
      <c r="A60" s="71" t="s">
        <v>63</v>
      </c>
      <c r="B60" s="71"/>
      <c r="C60" s="71"/>
      <c r="D60" s="71"/>
      <c r="E60" s="71"/>
      <c r="F60" s="56"/>
    </row>
  </sheetData>
  <mergeCells count="9">
    <mergeCell ref="A1:L1"/>
    <mergeCell ref="A2:L2"/>
    <mergeCell ref="A3:L3"/>
    <mergeCell ref="A4:L4"/>
    <mergeCell ref="B5:C5"/>
    <mergeCell ref="D5:E5"/>
    <mergeCell ref="F5:G5"/>
    <mergeCell ref="H5:I5"/>
    <mergeCell ref="J5:K5"/>
  </mergeCells>
  <pageMargins left="0.7" right="0.7" top="0.75" bottom="0.75" header="0.3" footer="0.3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nichols</dc:creator>
  <cp:lastModifiedBy>Sherri nichols</cp:lastModifiedBy>
  <cp:lastPrinted>2024-07-30T18:22:34Z</cp:lastPrinted>
  <dcterms:created xsi:type="dcterms:W3CDTF">2024-07-30T18:19:46Z</dcterms:created>
  <dcterms:modified xsi:type="dcterms:W3CDTF">2024-07-30T18:22:36Z</dcterms:modified>
</cp:coreProperties>
</file>